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1017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F9" i="1" l="1"/>
  <c r="F10" i="1"/>
  <c r="F11" i="1"/>
  <c r="F1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2" i="1"/>
  <c r="F43" i="1"/>
  <c r="F47" i="1"/>
  <c r="F48" i="1"/>
  <c r="F49" i="1"/>
  <c r="F50" i="1"/>
  <c r="F51" i="1"/>
  <c r="F52" i="1"/>
  <c r="F53" i="1"/>
  <c r="F54" i="1"/>
  <c r="F55" i="1"/>
  <c r="F57" i="1"/>
  <c r="F60" i="1"/>
  <c r="F61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8" i="1"/>
  <c r="F79" i="1"/>
  <c r="F80" i="1"/>
  <c r="F82" i="1"/>
  <c r="F84" i="1"/>
  <c r="F85" i="1"/>
  <c r="F86" i="1"/>
  <c r="F87" i="1"/>
  <c r="F88" i="1"/>
  <c r="F91" i="1"/>
  <c r="F92" i="1"/>
  <c r="F93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8" i="1"/>
</calcChain>
</file>

<file path=xl/sharedStrings.xml><?xml version="1.0" encoding="utf-8"?>
<sst xmlns="http://schemas.openxmlformats.org/spreadsheetml/2006/main" count="118" uniqueCount="112">
  <si>
    <t>PRIHODI</t>
  </si>
  <si>
    <t>KONTO</t>
  </si>
  <si>
    <t>NAZIV</t>
  </si>
  <si>
    <t>Tekuće pomoći iz pror. koji nije nadležan</t>
  </si>
  <si>
    <t>a) Ministarstvo</t>
  </si>
  <si>
    <t>b) Općina</t>
  </si>
  <si>
    <t>POMOĆI IZ NENADLEŽNOG PRORAČUNA</t>
  </si>
  <si>
    <t>POMOĆI OD SUBJEKATA UNUTAR PRORAČUNA</t>
  </si>
  <si>
    <t>Prihodi od financijske imovine - kamate</t>
  </si>
  <si>
    <t>PRIHODI OD FINANCIJSKE IMOVINE</t>
  </si>
  <si>
    <t>PRIHODI OD IMOVINE</t>
  </si>
  <si>
    <t>Ostali nespomenuti prihodi</t>
  </si>
  <si>
    <t>PRIHODI PO POSEBNIM PROPISIMA</t>
  </si>
  <si>
    <t>Prihodi od prodaje proizvoda i robe</t>
  </si>
  <si>
    <t>Prihodi od pruženih usluga</t>
  </si>
  <si>
    <t>Prih.iz nadl. pror. za financ. rashoda poslovanja</t>
  </si>
  <si>
    <t>PRIHODI IZ NADLEŽNOG PRORAČUNA</t>
  </si>
  <si>
    <t xml:space="preserve">PRIHODI IZ NADLEŽNOG PRORAČUNA </t>
  </si>
  <si>
    <t>PRIHODI POSLOVANJA</t>
  </si>
  <si>
    <t>Prihodi od prodaje stanova</t>
  </si>
  <si>
    <t>PRIHODI OD PRODAJE GRAĐ. OBJEKATA</t>
  </si>
  <si>
    <t>PRIH. OD PRODAJE DUGOTRAJNE IMOVINE</t>
  </si>
  <si>
    <t>U K U P N O:</t>
  </si>
  <si>
    <t>Prih iz nadl. pror. za nabavu nefinanc. imovine</t>
  </si>
  <si>
    <t>RASHODI</t>
  </si>
  <si>
    <t>Plaće za redovan rad</t>
  </si>
  <si>
    <t>PLAĆE</t>
  </si>
  <si>
    <t>Službena putovanja</t>
  </si>
  <si>
    <t>Prijevoz na posao</t>
  </si>
  <si>
    <t>Stručno usavršavanje zaposlenika</t>
  </si>
  <si>
    <t>NAKNADE TROŠKOVA ZAPOSLENIMA</t>
  </si>
  <si>
    <t>RASHODI ZA ZAPOSLENE</t>
  </si>
  <si>
    <t>Namirnice</t>
  </si>
  <si>
    <t>Energija</t>
  </si>
  <si>
    <t>Materijal za održavanje</t>
  </si>
  <si>
    <t>Sitni inventar</t>
  </si>
  <si>
    <t>Zdravstvene usluge</t>
  </si>
  <si>
    <t>MATERIJAL I ENERGIJA</t>
  </si>
  <si>
    <t>Usluge telefona, pošte i prijevoza</t>
  </si>
  <si>
    <t>Usluge održavanja i servisi</t>
  </si>
  <si>
    <t>Komunalne usluge</t>
  </si>
  <si>
    <t>RASHODI ZA USLUGE</t>
  </si>
  <si>
    <t>Premije osiguranja</t>
  </si>
  <si>
    <t>Reprezentacija</t>
  </si>
  <si>
    <t>Pristojbe i naknade</t>
  </si>
  <si>
    <t>OSTALI NESPOMENUTI RASHODI POSLOVANJA</t>
  </si>
  <si>
    <t>MATERIJALNI RASHODI</t>
  </si>
  <si>
    <t>Bankarske usluge i usluge platnog prometa</t>
  </si>
  <si>
    <t>OSTALI FINANCIJSKI RASHODI</t>
  </si>
  <si>
    <t>FINANCIJSKI RASHODI</t>
  </si>
  <si>
    <t>RASHODI POSLOVANJA</t>
  </si>
  <si>
    <t>POSTROJENJA I OPREMA</t>
  </si>
  <si>
    <t>KNJIGE</t>
  </si>
  <si>
    <t>RASHODI ZA NEFINANCIJSKU IMOVINU</t>
  </si>
  <si>
    <t>UK U P N O:</t>
  </si>
  <si>
    <t>Ostali rashodi za zaposlene</t>
  </si>
  <si>
    <t>OSTALI RASHODI ZA ZAPOSLENE</t>
  </si>
  <si>
    <t>DOPRINOSI NA PLAĆE</t>
  </si>
  <si>
    <t>Dop. za obav. zdravstveno osiguranje na plaću</t>
  </si>
  <si>
    <t>Dop. za obav. osigur. u slučaju nezaposlenosti</t>
  </si>
  <si>
    <t>Uredski mat. i ostali materij. rashodi</t>
  </si>
  <si>
    <t>Računalne usluge</t>
  </si>
  <si>
    <t>Ostale usluge</t>
  </si>
  <si>
    <t>Ostali rashodi poslovanja</t>
  </si>
  <si>
    <t>PRIHODI OD PRODAJE PRIZVODA I PRUŽENIH USLUGA</t>
  </si>
  <si>
    <t>PRIHODI OD PROD. PROIZVODA I PRUŽ. USLUGA</t>
  </si>
  <si>
    <t>Radna odjeća i obuća</t>
  </si>
  <si>
    <t>PRIH. OD PRODAJE NEFIN. IMOVINE</t>
  </si>
  <si>
    <t>Kapit. pomoći iz pror. koji nije nadležan</t>
  </si>
  <si>
    <t>Naknade građanima i kućanstvima u naravi</t>
  </si>
  <si>
    <t>Naknade građanima i kućanstvima iz proračuna</t>
  </si>
  <si>
    <t>NAKNADE GRAĐANIMA I KUĆANSTVIMA</t>
  </si>
  <si>
    <t>S V E U K U P N O:</t>
  </si>
  <si>
    <t>Licence</t>
  </si>
  <si>
    <t>Intelektualne usluge</t>
  </si>
  <si>
    <t xml:space="preserve">Ostala oprema </t>
  </si>
  <si>
    <t>RASHODI ZA DUGOTRAJNU IMOVINU</t>
  </si>
  <si>
    <t>tekuće donacije ost. subjekata izvan proračuna</t>
  </si>
  <si>
    <t>kapitalne donacije ost. Subjekata izvan proračuna</t>
  </si>
  <si>
    <t>Donacije</t>
  </si>
  <si>
    <t>Tek. pomoći od izvan pr. korisnika tem. Prijenosa EU sr.</t>
  </si>
  <si>
    <t>Naknade troškova osobama izvan radnog odnosa</t>
  </si>
  <si>
    <t>Kap. Pomoći temeljem prijenosa EU sredstava</t>
  </si>
  <si>
    <t xml:space="preserve">                 Ravnatelj:                                                                                                  Predsjednica Školskog odbora:   </t>
  </si>
  <si>
    <t xml:space="preserve">       Zdenko Kobeščak</t>
  </si>
  <si>
    <t xml:space="preserve">OSNOVNE ŠKOLE STJEPANA RADIĆA BRESTOVEC OREHOVIČKI </t>
  </si>
  <si>
    <t>Usluge promiđbe i informiranja</t>
  </si>
  <si>
    <t>Troškovi sudskih postupaka</t>
  </si>
  <si>
    <t>Zatezne kamate</t>
  </si>
  <si>
    <t>Iva Muhek</t>
  </si>
  <si>
    <t>Višak prihoda Ministarstvo</t>
  </si>
  <si>
    <t>ukupno 63 + višak</t>
  </si>
  <si>
    <t>Višak prihoda Općina</t>
  </si>
  <si>
    <t xml:space="preserve">Višak prihoda vlastiti prihodi </t>
  </si>
  <si>
    <t>ukupno 661 + višak</t>
  </si>
  <si>
    <t>Ukupno 663 + višak</t>
  </si>
  <si>
    <t>ukupo prihodi poslovanja + višak</t>
  </si>
  <si>
    <t>Višak prihoda posebne namjene</t>
  </si>
  <si>
    <t xml:space="preserve">Ukupno 65+ višak prihoda </t>
  </si>
  <si>
    <t>VIŠAK donacije</t>
  </si>
  <si>
    <t>Višak prihoda od nefin. Imovine</t>
  </si>
  <si>
    <t xml:space="preserve">Ukupno 7+ višak prihoda </t>
  </si>
  <si>
    <t>Ukupno 66 + višak</t>
  </si>
  <si>
    <t>Građevinski objekti</t>
  </si>
  <si>
    <t>INDEKS
5/3*100</t>
  </si>
  <si>
    <t>IZNOS</t>
  </si>
  <si>
    <t>II. REBALANS</t>
  </si>
  <si>
    <t xml:space="preserve">                                                                                   URBROJ:2140-59-22-1</t>
  </si>
  <si>
    <t>KLASA:400-04/22-01/11</t>
  </si>
  <si>
    <t>III. REBALANS</t>
  </si>
  <si>
    <t xml:space="preserve">  3.  IZMJENA FINANCIJSKOG PLANA ZA 2022. god.</t>
  </si>
  <si>
    <t>Brestovec Orehovički, 31.12.2022.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</si>
</sst>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/>
    <xf numFmtId="0" fontId="6" fillId="0" borderId="1" xfId="0" applyFont="1" applyBorder="1"/>
    <xf numFmtId="0" fontId="7" fillId="0" borderId="1" xfId="0" applyFont="1" applyBorder="1"/>
    <xf numFmtId="3" fontId="7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3" fontId="3" fillId="0" borderId="1" xfId="0" applyNumberFormat="1" applyFont="1" applyBorder="1"/>
    <xf numFmtId="0" fontId="8" fillId="0" borderId="1" xfId="0" applyFont="1" applyBorder="1"/>
    <xf numFmtId="3" fontId="4" fillId="0" borderId="0" xfId="0" applyNumberFormat="1" applyFont="1" applyBorder="1"/>
    <xf numFmtId="0" fontId="9" fillId="0" borderId="1" xfId="0" applyFont="1" applyBorder="1"/>
    <xf numFmtId="0" fontId="10" fillId="0" borderId="1" xfId="0" applyFont="1" applyBorder="1"/>
    <xf numFmtId="3" fontId="10" fillId="0" borderId="1" xfId="0" applyNumberFormat="1" applyFont="1" applyBorder="1"/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8"/>
  <sheetViews>
    <sheetView tabSelected="1" topLeftCell="A94" workbookViewId="0">
      <selection activeCell="B114" sqref="B114"/>
    </sheetView>
  </sheetViews>
  <sheetFormatPr defaultRowHeight="14.4" x14ac:dyDescent="0.3"/>
  <cols>
    <col min="1" max="1" width="6.44140625" customWidth="1"/>
    <col min="2" max="2" width="47.33203125" customWidth="1"/>
    <col min="3" max="3" width="13.6640625" customWidth="1"/>
    <col min="4" max="5" width="15.33203125" style="1" customWidth="1"/>
    <col min="6" max="6" width="9.44140625" style="1" customWidth="1"/>
  </cols>
  <sheetData>
    <row r="1" spans="1:6" ht="15.6" x14ac:dyDescent="0.3">
      <c r="A1" s="33" t="s">
        <v>110</v>
      </c>
      <c r="B1" s="33"/>
      <c r="C1" s="33"/>
      <c r="D1" s="33"/>
      <c r="E1" s="33"/>
      <c r="F1" s="33"/>
    </row>
    <row r="2" spans="1:6" ht="15.6" x14ac:dyDescent="0.3">
      <c r="A2" s="33" t="s">
        <v>85</v>
      </c>
      <c r="B2" s="33"/>
      <c r="C2" s="33"/>
      <c r="D2" s="33"/>
      <c r="E2" s="33"/>
      <c r="F2" s="33"/>
    </row>
    <row r="3" spans="1:6" ht="15.6" x14ac:dyDescent="0.3">
      <c r="A3" s="33" t="s">
        <v>108</v>
      </c>
      <c r="B3" s="33"/>
      <c r="C3" s="33"/>
      <c r="D3" s="33"/>
      <c r="E3" s="33"/>
      <c r="F3" s="33"/>
    </row>
    <row r="4" spans="1:6" x14ac:dyDescent="0.3">
      <c r="B4" t="s">
        <v>107</v>
      </c>
    </row>
    <row r="5" spans="1:6" ht="18" x14ac:dyDescent="0.35">
      <c r="A5" s="5" t="s">
        <v>0</v>
      </c>
    </row>
    <row r="6" spans="1:6" s="17" customFormat="1" ht="28.8" x14ac:dyDescent="0.3">
      <c r="A6" s="15" t="s">
        <v>1</v>
      </c>
      <c r="B6" s="15" t="s">
        <v>2</v>
      </c>
      <c r="C6" s="24" t="s">
        <v>106</v>
      </c>
      <c r="D6" s="16" t="s">
        <v>105</v>
      </c>
      <c r="E6" s="16" t="s">
        <v>109</v>
      </c>
      <c r="F6" s="25" t="s">
        <v>104</v>
      </c>
    </row>
    <row r="7" spans="1:6" s="17" customFormat="1" x14ac:dyDescent="0.3">
      <c r="A7" s="15">
        <v>1</v>
      </c>
      <c r="B7" s="15">
        <v>2</v>
      </c>
      <c r="C7" s="24"/>
      <c r="D7" s="16">
        <v>4</v>
      </c>
      <c r="E7" s="16"/>
      <c r="F7" s="16"/>
    </row>
    <row r="8" spans="1:6" x14ac:dyDescent="0.3">
      <c r="A8" s="7">
        <v>6361</v>
      </c>
      <c r="B8" s="7" t="s">
        <v>3</v>
      </c>
      <c r="C8" s="8">
        <v>5958436</v>
      </c>
      <c r="D8" s="8">
        <f>E8-C8</f>
        <v>0</v>
      </c>
      <c r="E8" s="8">
        <v>5958436</v>
      </c>
      <c r="F8" s="26">
        <f>(E8/C8)*100</f>
        <v>100</v>
      </c>
    </row>
    <row r="9" spans="1:6" x14ac:dyDescent="0.3">
      <c r="A9" s="7"/>
      <c r="B9" s="7" t="s">
        <v>4</v>
      </c>
      <c r="C9" s="8">
        <v>5774010</v>
      </c>
      <c r="D9" s="8">
        <f t="shared" ref="D9:D72" si="0">E9-C9</f>
        <v>0</v>
      </c>
      <c r="E9" s="8">
        <v>5774010</v>
      </c>
      <c r="F9" s="26">
        <f t="shared" ref="F9:F72" si="1">(E9/C9)*100</f>
        <v>100</v>
      </c>
    </row>
    <row r="10" spans="1:6" x14ac:dyDescent="0.3">
      <c r="A10" s="7"/>
      <c r="B10" s="7" t="s">
        <v>5</v>
      </c>
      <c r="C10" s="8">
        <v>184426</v>
      </c>
      <c r="D10" s="8">
        <f t="shared" si="0"/>
        <v>0</v>
      </c>
      <c r="E10" s="8">
        <v>184426</v>
      </c>
      <c r="F10" s="26">
        <f t="shared" si="1"/>
        <v>100</v>
      </c>
    </row>
    <row r="11" spans="1:6" x14ac:dyDescent="0.3">
      <c r="A11" s="7">
        <v>6362</v>
      </c>
      <c r="B11" s="7" t="s">
        <v>68</v>
      </c>
      <c r="C11" s="8">
        <v>22211</v>
      </c>
      <c r="D11" s="8">
        <f t="shared" si="0"/>
        <v>0</v>
      </c>
      <c r="E11" s="8">
        <v>22211</v>
      </c>
      <c r="F11" s="26">
        <f t="shared" si="1"/>
        <v>100</v>
      </c>
    </row>
    <row r="12" spans="1:6" s="2" customFormat="1" x14ac:dyDescent="0.3">
      <c r="A12" s="9">
        <v>636</v>
      </c>
      <c r="B12" s="9" t="s">
        <v>6</v>
      </c>
      <c r="C12" s="10">
        <v>5980647</v>
      </c>
      <c r="D12" s="8">
        <f t="shared" si="0"/>
        <v>0</v>
      </c>
      <c r="E12" s="10">
        <v>5980647</v>
      </c>
      <c r="F12" s="26">
        <f t="shared" si="1"/>
        <v>100</v>
      </c>
    </row>
    <row r="13" spans="1:6" s="2" customFormat="1" x14ac:dyDescent="0.3">
      <c r="A13" s="18">
        <v>6381</v>
      </c>
      <c r="B13" s="18" t="s">
        <v>80</v>
      </c>
      <c r="C13" s="19">
        <v>0</v>
      </c>
      <c r="D13" s="8">
        <f t="shared" si="0"/>
        <v>0</v>
      </c>
      <c r="E13" s="19">
        <v>0</v>
      </c>
      <c r="F13" s="26">
        <v>0</v>
      </c>
    </row>
    <row r="14" spans="1:6" s="2" customFormat="1" x14ac:dyDescent="0.3">
      <c r="A14" s="18">
        <v>6382</v>
      </c>
      <c r="B14" s="18" t="s">
        <v>82</v>
      </c>
      <c r="C14" s="19">
        <v>0</v>
      </c>
      <c r="D14" s="8">
        <f t="shared" si="0"/>
        <v>0</v>
      </c>
      <c r="E14" s="19">
        <v>0</v>
      </c>
      <c r="F14" s="26">
        <v>0</v>
      </c>
    </row>
    <row r="15" spans="1:6" s="2" customFormat="1" x14ac:dyDescent="0.3">
      <c r="A15" s="9">
        <v>638</v>
      </c>
      <c r="B15" s="9" t="s">
        <v>80</v>
      </c>
      <c r="C15" s="10">
        <v>0</v>
      </c>
      <c r="D15" s="8">
        <f t="shared" si="0"/>
        <v>0</v>
      </c>
      <c r="E15" s="10">
        <v>0</v>
      </c>
      <c r="F15" s="26">
        <v>0</v>
      </c>
    </row>
    <row r="16" spans="1:6" s="3" customFormat="1" ht="15.6" x14ac:dyDescent="0.3">
      <c r="A16" s="11">
        <v>63</v>
      </c>
      <c r="B16" s="11" t="s">
        <v>7</v>
      </c>
      <c r="C16" s="12">
        <v>5980647</v>
      </c>
      <c r="D16" s="8">
        <f t="shared" si="0"/>
        <v>0</v>
      </c>
      <c r="E16" s="12">
        <v>5980647</v>
      </c>
      <c r="F16" s="26">
        <f t="shared" si="1"/>
        <v>100</v>
      </c>
    </row>
    <row r="17" spans="1:6" s="3" customFormat="1" ht="15.6" x14ac:dyDescent="0.3">
      <c r="A17" s="11">
        <v>9221</v>
      </c>
      <c r="B17" s="11" t="s">
        <v>90</v>
      </c>
      <c r="C17" s="12">
        <v>27456</v>
      </c>
      <c r="D17" s="8">
        <f t="shared" si="0"/>
        <v>0</v>
      </c>
      <c r="E17" s="12">
        <v>27456</v>
      </c>
      <c r="F17" s="26">
        <f t="shared" si="1"/>
        <v>100</v>
      </c>
    </row>
    <row r="18" spans="1:6" s="3" customFormat="1" ht="15.6" x14ac:dyDescent="0.3">
      <c r="A18" s="11">
        <v>9221</v>
      </c>
      <c r="B18" s="11" t="s">
        <v>92</v>
      </c>
      <c r="C18" s="12">
        <v>30000</v>
      </c>
      <c r="D18" s="8">
        <f t="shared" si="0"/>
        <v>0</v>
      </c>
      <c r="E18" s="12">
        <v>30000</v>
      </c>
      <c r="F18" s="26">
        <f t="shared" si="1"/>
        <v>100</v>
      </c>
    </row>
    <row r="19" spans="1:6" s="3" customFormat="1" ht="15.6" x14ac:dyDescent="0.3">
      <c r="A19" s="11"/>
      <c r="B19" s="11" t="s">
        <v>91</v>
      </c>
      <c r="C19" s="12">
        <v>6038103</v>
      </c>
      <c r="D19" s="8">
        <f t="shared" si="0"/>
        <v>0</v>
      </c>
      <c r="E19" s="12">
        <v>6038103</v>
      </c>
      <c r="F19" s="26">
        <f t="shared" si="1"/>
        <v>100</v>
      </c>
    </row>
    <row r="20" spans="1:6" x14ac:dyDescent="0.3">
      <c r="A20" s="7">
        <v>6413</v>
      </c>
      <c r="B20" s="7" t="s">
        <v>8</v>
      </c>
      <c r="C20" s="7">
        <v>50</v>
      </c>
      <c r="D20" s="8">
        <f t="shared" si="0"/>
        <v>0</v>
      </c>
      <c r="E20" s="8">
        <v>50</v>
      </c>
      <c r="F20" s="26">
        <f t="shared" si="1"/>
        <v>100</v>
      </c>
    </row>
    <row r="21" spans="1:6" s="2" customFormat="1" x14ac:dyDescent="0.3">
      <c r="A21" s="9">
        <v>641</v>
      </c>
      <c r="B21" s="9" t="s">
        <v>9</v>
      </c>
      <c r="C21" s="9">
        <v>50</v>
      </c>
      <c r="D21" s="8">
        <f t="shared" si="0"/>
        <v>0</v>
      </c>
      <c r="E21" s="10">
        <v>50</v>
      </c>
      <c r="F21" s="26">
        <f t="shared" si="1"/>
        <v>100</v>
      </c>
    </row>
    <row r="22" spans="1:6" s="3" customFormat="1" ht="15.6" x14ac:dyDescent="0.3">
      <c r="A22" s="11">
        <v>64</v>
      </c>
      <c r="B22" s="11" t="s">
        <v>10</v>
      </c>
      <c r="C22" s="11">
        <v>50</v>
      </c>
      <c r="D22" s="8">
        <f t="shared" si="0"/>
        <v>0</v>
      </c>
      <c r="E22" s="12">
        <v>50</v>
      </c>
      <c r="F22" s="26">
        <f t="shared" si="1"/>
        <v>100</v>
      </c>
    </row>
    <row r="23" spans="1:6" x14ac:dyDescent="0.3">
      <c r="A23" s="7">
        <v>6526</v>
      </c>
      <c r="B23" s="7" t="s">
        <v>11</v>
      </c>
      <c r="C23" s="8">
        <v>198670</v>
      </c>
      <c r="D23" s="8">
        <f t="shared" si="0"/>
        <v>0</v>
      </c>
      <c r="E23" s="8">
        <v>198670</v>
      </c>
      <c r="F23" s="26">
        <f t="shared" si="1"/>
        <v>100</v>
      </c>
    </row>
    <row r="24" spans="1:6" s="2" customFormat="1" x14ac:dyDescent="0.3">
      <c r="A24" s="9">
        <v>652</v>
      </c>
      <c r="B24" s="9" t="s">
        <v>12</v>
      </c>
      <c r="C24" s="10">
        <v>198670</v>
      </c>
      <c r="D24" s="8">
        <f t="shared" si="0"/>
        <v>0</v>
      </c>
      <c r="E24" s="10">
        <v>198670</v>
      </c>
      <c r="F24" s="26">
        <f t="shared" si="1"/>
        <v>100</v>
      </c>
    </row>
    <row r="25" spans="1:6" s="3" customFormat="1" ht="15.6" x14ac:dyDescent="0.3">
      <c r="A25" s="11">
        <v>65</v>
      </c>
      <c r="B25" s="11" t="s">
        <v>12</v>
      </c>
      <c r="C25" s="12">
        <v>198670</v>
      </c>
      <c r="D25" s="8">
        <f t="shared" si="0"/>
        <v>0</v>
      </c>
      <c r="E25" s="10">
        <v>198670</v>
      </c>
      <c r="F25" s="26">
        <f t="shared" si="1"/>
        <v>100</v>
      </c>
    </row>
    <row r="26" spans="1:6" s="3" customFormat="1" ht="15.6" x14ac:dyDescent="0.3">
      <c r="A26" s="11">
        <v>9221</v>
      </c>
      <c r="B26" s="11" t="s">
        <v>97</v>
      </c>
      <c r="C26" s="12">
        <v>1432</v>
      </c>
      <c r="D26" s="8">
        <f t="shared" si="0"/>
        <v>0</v>
      </c>
      <c r="E26" s="10">
        <v>1432</v>
      </c>
      <c r="F26" s="26">
        <f t="shared" si="1"/>
        <v>100</v>
      </c>
    </row>
    <row r="27" spans="1:6" s="3" customFormat="1" ht="15.6" x14ac:dyDescent="0.3">
      <c r="A27" s="11"/>
      <c r="B27" s="11" t="s">
        <v>98</v>
      </c>
      <c r="C27" s="12">
        <v>200102</v>
      </c>
      <c r="D27" s="8">
        <f t="shared" si="0"/>
        <v>0</v>
      </c>
      <c r="E27" s="10">
        <v>200102</v>
      </c>
      <c r="F27" s="26">
        <f t="shared" si="1"/>
        <v>100</v>
      </c>
    </row>
    <row r="28" spans="1:6" x14ac:dyDescent="0.3">
      <c r="A28" s="7">
        <v>6614</v>
      </c>
      <c r="B28" s="7" t="s">
        <v>13</v>
      </c>
      <c r="C28" s="7">
        <v>4400</v>
      </c>
      <c r="D28" s="8">
        <f t="shared" si="0"/>
        <v>0</v>
      </c>
      <c r="E28" s="8">
        <v>4400</v>
      </c>
      <c r="F28" s="26">
        <f t="shared" si="1"/>
        <v>100</v>
      </c>
    </row>
    <row r="29" spans="1:6" x14ac:dyDescent="0.3">
      <c r="A29" s="7">
        <v>6615</v>
      </c>
      <c r="B29" s="7" t="s">
        <v>14</v>
      </c>
      <c r="C29" s="7">
        <v>3494</v>
      </c>
      <c r="D29" s="8">
        <f t="shared" si="0"/>
        <v>0</v>
      </c>
      <c r="E29" s="8">
        <v>3494</v>
      </c>
      <c r="F29" s="26">
        <f t="shared" si="1"/>
        <v>100</v>
      </c>
    </row>
    <row r="30" spans="1:6" s="2" customFormat="1" x14ac:dyDescent="0.3">
      <c r="A30" s="9">
        <v>661</v>
      </c>
      <c r="B30" s="9" t="s">
        <v>64</v>
      </c>
      <c r="C30" s="10">
        <v>7894</v>
      </c>
      <c r="D30" s="8">
        <f t="shared" si="0"/>
        <v>0</v>
      </c>
      <c r="E30" s="10">
        <v>7894</v>
      </c>
      <c r="F30" s="26">
        <f t="shared" si="1"/>
        <v>100</v>
      </c>
    </row>
    <row r="31" spans="1:6" s="2" customFormat="1" x14ac:dyDescent="0.3">
      <c r="A31" s="9">
        <v>9221</v>
      </c>
      <c r="B31" s="9" t="s">
        <v>93</v>
      </c>
      <c r="C31" s="10">
        <v>20000</v>
      </c>
      <c r="D31" s="8">
        <f t="shared" si="0"/>
        <v>0</v>
      </c>
      <c r="E31" s="10">
        <v>20000</v>
      </c>
      <c r="F31" s="26">
        <f t="shared" si="1"/>
        <v>100</v>
      </c>
    </row>
    <row r="32" spans="1:6" s="2" customFormat="1" x14ac:dyDescent="0.3">
      <c r="A32" s="9"/>
      <c r="B32" s="9" t="s">
        <v>94</v>
      </c>
      <c r="C32" s="10">
        <v>27894</v>
      </c>
      <c r="D32" s="8">
        <f t="shared" si="0"/>
        <v>0</v>
      </c>
      <c r="E32" s="10">
        <v>27894</v>
      </c>
      <c r="F32" s="26">
        <f t="shared" si="1"/>
        <v>100</v>
      </c>
    </row>
    <row r="33" spans="1:6" s="2" customFormat="1" x14ac:dyDescent="0.3">
      <c r="A33" s="18">
        <v>6631</v>
      </c>
      <c r="B33" s="18" t="s">
        <v>77</v>
      </c>
      <c r="C33" s="18">
        <v>13700</v>
      </c>
      <c r="D33" s="8">
        <f t="shared" si="0"/>
        <v>0</v>
      </c>
      <c r="E33" s="19">
        <v>13700</v>
      </c>
      <c r="F33" s="26">
        <f t="shared" si="1"/>
        <v>100</v>
      </c>
    </row>
    <row r="34" spans="1:6" s="2" customFormat="1" x14ac:dyDescent="0.3">
      <c r="A34" s="18">
        <v>6632</v>
      </c>
      <c r="B34" s="18" t="s">
        <v>78</v>
      </c>
      <c r="C34" s="18"/>
      <c r="D34" s="8">
        <f t="shared" si="0"/>
        <v>0</v>
      </c>
      <c r="E34" s="19"/>
      <c r="F34" s="26">
        <v>0</v>
      </c>
    </row>
    <row r="35" spans="1:6" s="2" customFormat="1" x14ac:dyDescent="0.3">
      <c r="A35" s="9">
        <v>663</v>
      </c>
      <c r="B35" s="9" t="s">
        <v>79</v>
      </c>
      <c r="C35" s="18">
        <v>13700</v>
      </c>
      <c r="D35" s="8">
        <f t="shared" si="0"/>
        <v>0</v>
      </c>
      <c r="E35" s="10">
        <v>13700</v>
      </c>
      <c r="F35" s="26">
        <f t="shared" si="1"/>
        <v>100</v>
      </c>
    </row>
    <row r="36" spans="1:6" s="2" customFormat="1" x14ac:dyDescent="0.3">
      <c r="A36" s="18">
        <v>92211</v>
      </c>
      <c r="B36" s="18" t="s">
        <v>99</v>
      </c>
      <c r="C36" s="18">
        <v>15334</v>
      </c>
      <c r="D36" s="8">
        <f t="shared" si="0"/>
        <v>0</v>
      </c>
      <c r="E36" s="19">
        <v>15334</v>
      </c>
      <c r="F36" s="26">
        <f t="shared" si="1"/>
        <v>100</v>
      </c>
    </row>
    <row r="37" spans="1:6" s="2" customFormat="1" x14ac:dyDescent="0.3">
      <c r="A37" s="9"/>
      <c r="B37" s="9" t="s">
        <v>95</v>
      </c>
      <c r="C37" s="9">
        <v>29034</v>
      </c>
      <c r="D37" s="8">
        <f t="shared" si="0"/>
        <v>0</v>
      </c>
      <c r="E37" s="10">
        <v>29034</v>
      </c>
      <c r="F37" s="26">
        <f t="shared" si="1"/>
        <v>100</v>
      </c>
    </row>
    <row r="38" spans="1:6" s="3" customFormat="1" ht="15.6" x14ac:dyDescent="0.3">
      <c r="A38" s="11">
        <v>66</v>
      </c>
      <c r="B38" s="11" t="s">
        <v>65</v>
      </c>
      <c r="C38" s="12">
        <v>21594</v>
      </c>
      <c r="D38" s="8">
        <f t="shared" si="0"/>
        <v>0</v>
      </c>
      <c r="E38" s="12">
        <v>21594</v>
      </c>
      <c r="F38" s="26">
        <f t="shared" si="1"/>
        <v>100</v>
      </c>
    </row>
    <row r="39" spans="1:6" s="3" customFormat="1" ht="15.6" x14ac:dyDescent="0.3">
      <c r="A39" s="11"/>
      <c r="B39" s="11" t="s">
        <v>102</v>
      </c>
      <c r="C39" s="12">
        <v>56928</v>
      </c>
      <c r="D39" s="8">
        <f t="shared" si="0"/>
        <v>0</v>
      </c>
      <c r="E39" s="12">
        <v>56928</v>
      </c>
      <c r="F39" s="26">
        <f t="shared" si="1"/>
        <v>100</v>
      </c>
    </row>
    <row r="40" spans="1:6" x14ac:dyDescent="0.3">
      <c r="A40" s="7">
        <v>6711</v>
      </c>
      <c r="B40" s="7" t="s">
        <v>15</v>
      </c>
      <c r="C40" s="8">
        <v>491421</v>
      </c>
      <c r="D40" s="8">
        <f t="shared" si="0"/>
        <v>13720</v>
      </c>
      <c r="E40" s="8">
        <v>505141</v>
      </c>
      <c r="F40" s="26">
        <f t="shared" si="1"/>
        <v>102.79190347990827</v>
      </c>
    </row>
    <row r="41" spans="1:6" x14ac:dyDescent="0.3">
      <c r="A41" s="7">
        <v>6712</v>
      </c>
      <c r="B41" s="7" t="s">
        <v>23</v>
      </c>
      <c r="C41" s="8">
        <v>3263</v>
      </c>
      <c r="D41" s="8">
        <f t="shared" si="0"/>
        <v>0</v>
      </c>
      <c r="E41" s="8">
        <v>3263</v>
      </c>
      <c r="F41" s="26">
        <f t="shared" si="1"/>
        <v>100</v>
      </c>
    </row>
    <row r="42" spans="1:6" s="2" customFormat="1" x14ac:dyDescent="0.3">
      <c r="A42" s="9">
        <v>671</v>
      </c>
      <c r="B42" s="9" t="s">
        <v>16</v>
      </c>
      <c r="C42" s="10">
        <v>494684</v>
      </c>
      <c r="D42" s="8">
        <f t="shared" si="0"/>
        <v>13720</v>
      </c>
      <c r="E42" s="10">
        <v>508404</v>
      </c>
      <c r="F42" s="26">
        <f t="shared" si="1"/>
        <v>102.77348772145452</v>
      </c>
    </row>
    <row r="43" spans="1:6" s="3" customFormat="1" ht="15.6" x14ac:dyDescent="0.3">
      <c r="A43" s="11">
        <v>67</v>
      </c>
      <c r="B43" s="11" t="s">
        <v>17</v>
      </c>
      <c r="C43" s="12">
        <v>494684</v>
      </c>
      <c r="D43" s="8">
        <f t="shared" si="0"/>
        <v>13720</v>
      </c>
      <c r="E43" s="12">
        <v>508404</v>
      </c>
      <c r="F43" s="26">
        <f t="shared" si="1"/>
        <v>102.77348772145452</v>
      </c>
    </row>
    <row r="44" spans="1:6" s="3" customFormat="1" ht="15.6" x14ac:dyDescent="0.3">
      <c r="A44" s="22">
        <v>6811</v>
      </c>
      <c r="B44" s="22" t="s">
        <v>11</v>
      </c>
      <c r="C44" s="22">
        <v>0</v>
      </c>
      <c r="D44" s="8">
        <f t="shared" si="0"/>
        <v>0</v>
      </c>
      <c r="E44" s="23">
        <v>0</v>
      </c>
      <c r="F44" s="26">
        <v>0</v>
      </c>
    </row>
    <row r="45" spans="1:6" s="3" customFormat="1" ht="15.6" x14ac:dyDescent="0.3">
      <c r="A45" s="11">
        <v>681</v>
      </c>
      <c r="B45" s="11" t="s">
        <v>11</v>
      </c>
      <c r="C45" s="11">
        <v>0</v>
      </c>
      <c r="D45" s="8">
        <f t="shared" si="0"/>
        <v>0</v>
      </c>
      <c r="E45" s="12">
        <v>0</v>
      </c>
      <c r="F45" s="26">
        <v>0</v>
      </c>
    </row>
    <row r="46" spans="1:6" s="3" customFormat="1" ht="15.6" x14ac:dyDescent="0.3">
      <c r="A46" s="11">
        <v>68</v>
      </c>
      <c r="B46" s="11" t="s">
        <v>11</v>
      </c>
      <c r="C46" s="12">
        <v>0</v>
      </c>
      <c r="D46" s="8">
        <f t="shared" si="0"/>
        <v>0</v>
      </c>
      <c r="E46" s="12">
        <v>0</v>
      </c>
      <c r="F46" s="26">
        <v>0</v>
      </c>
    </row>
    <row r="47" spans="1:6" s="4" customFormat="1" ht="18" x14ac:dyDescent="0.35">
      <c r="A47" s="13">
        <v>6</v>
      </c>
      <c r="B47" s="13" t="s">
        <v>18</v>
      </c>
      <c r="C47" s="12">
        <v>6695645</v>
      </c>
      <c r="D47" s="8">
        <f t="shared" si="0"/>
        <v>13720</v>
      </c>
      <c r="E47" s="12">
        <v>6709365</v>
      </c>
      <c r="F47" s="26">
        <f t="shared" si="1"/>
        <v>100.20490931045478</v>
      </c>
    </row>
    <row r="48" spans="1:6" s="4" customFormat="1" ht="18" x14ac:dyDescent="0.35">
      <c r="A48" s="13"/>
      <c r="B48" s="13" t="s">
        <v>96</v>
      </c>
      <c r="C48" s="12">
        <v>6819867</v>
      </c>
      <c r="D48" s="8">
        <f t="shared" si="0"/>
        <v>13720</v>
      </c>
      <c r="E48" s="12">
        <v>6833587</v>
      </c>
      <c r="F48" s="26">
        <f t="shared" si="1"/>
        <v>100.20117694377323</v>
      </c>
    </row>
    <row r="49" spans="1:6" x14ac:dyDescent="0.3">
      <c r="A49" s="7">
        <v>7211</v>
      </c>
      <c r="B49" s="7" t="s">
        <v>19</v>
      </c>
      <c r="C49" s="8">
        <v>3637</v>
      </c>
      <c r="D49" s="8">
        <f t="shared" si="0"/>
        <v>0</v>
      </c>
      <c r="E49" s="8">
        <v>3637</v>
      </c>
      <c r="F49" s="26">
        <f t="shared" si="1"/>
        <v>100</v>
      </c>
    </row>
    <row r="50" spans="1:6" s="2" customFormat="1" x14ac:dyDescent="0.3">
      <c r="A50" s="9">
        <v>721</v>
      </c>
      <c r="B50" s="9" t="s">
        <v>20</v>
      </c>
      <c r="C50" s="10">
        <v>3637</v>
      </c>
      <c r="D50" s="8">
        <f t="shared" si="0"/>
        <v>0</v>
      </c>
      <c r="E50" s="10">
        <v>3637</v>
      </c>
      <c r="F50" s="26">
        <f t="shared" si="1"/>
        <v>100</v>
      </c>
    </row>
    <row r="51" spans="1:6" s="3" customFormat="1" ht="15.6" x14ac:dyDescent="0.3">
      <c r="A51" s="11">
        <v>72</v>
      </c>
      <c r="B51" s="11" t="s">
        <v>21</v>
      </c>
      <c r="C51" s="12">
        <v>3637</v>
      </c>
      <c r="D51" s="8">
        <f t="shared" si="0"/>
        <v>0</v>
      </c>
      <c r="E51" s="12">
        <v>3637</v>
      </c>
      <c r="F51" s="26">
        <f t="shared" si="1"/>
        <v>100</v>
      </c>
    </row>
    <row r="52" spans="1:6" s="4" customFormat="1" ht="18" x14ac:dyDescent="0.35">
      <c r="A52" s="13">
        <v>7</v>
      </c>
      <c r="B52" s="13" t="s">
        <v>67</v>
      </c>
      <c r="C52" s="14">
        <v>3637</v>
      </c>
      <c r="D52" s="8">
        <f t="shared" si="0"/>
        <v>0</v>
      </c>
      <c r="E52" s="14">
        <v>3637</v>
      </c>
      <c r="F52" s="26">
        <f t="shared" si="1"/>
        <v>100</v>
      </c>
    </row>
    <row r="53" spans="1:6" s="4" customFormat="1" ht="18" x14ac:dyDescent="0.35">
      <c r="A53" s="28">
        <v>922</v>
      </c>
      <c r="B53" s="28" t="s">
        <v>100</v>
      </c>
      <c r="C53" s="14">
        <v>62655</v>
      </c>
      <c r="D53" s="8">
        <f t="shared" si="0"/>
        <v>0</v>
      </c>
      <c r="E53" s="14">
        <v>62655</v>
      </c>
      <c r="F53" s="26">
        <f t="shared" si="1"/>
        <v>100</v>
      </c>
    </row>
    <row r="54" spans="1:6" s="4" customFormat="1" ht="18" x14ac:dyDescent="0.35">
      <c r="A54" s="13"/>
      <c r="B54" s="21" t="s">
        <v>101</v>
      </c>
      <c r="C54" s="14">
        <v>66292</v>
      </c>
      <c r="D54" s="8">
        <f t="shared" si="0"/>
        <v>0</v>
      </c>
      <c r="E54" s="14">
        <v>66292</v>
      </c>
      <c r="F54" s="26">
        <f t="shared" si="1"/>
        <v>100</v>
      </c>
    </row>
    <row r="55" spans="1:6" s="4" customFormat="1" ht="18" x14ac:dyDescent="0.35">
      <c r="A55" s="13"/>
      <c r="B55" s="13" t="s">
        <v>22</v>
      </c>
      <c r="C55" s="12">
        <v>6856159</v>
      </c>
      <c r="D55" s="8">
        <f t="shared" si="0"/>
        <v>0</v>
      </c>
      <c r="E55" s="12">
        <v>6856159</v>
      </c>
      <c r="F55" s="26">
        <f t="shared" si="1"/>
        <v>100</v>
      </c>
    </row>
    <row r="56" spans="1:6" x14ac:dyDescent="0.3">
      <c r="A56" s="7"/>
      <c r="B56" s="7"/>
      <c r="C56" s="7"/>
      <c r="D56" s="8">
        <f t="shared" si="0"/>
        <v>0</v>
      </c>
      <c r="E56" s="8"/>
      <c r="F56" s="26">
        <v>0</v>
      </c>
    </row>
    <row r="57" spans="1:6" ht="22.5" customHeight="1" x14ac:dyDescent="0.35">
      <c r="A57" s="7"/>
      <c r="B57" s="21" t="s">
        <v>72</v>
      </c>
      <c r="C57" s="27">
        <v>6856159</v>
      </c>
      <c r="D57" s="8">
        <f t="shared" si="0"/>
        <v>13720</v>
      </c>
      <c r="E57" s="27">
        <v>6869879</v>
      </c>
      <c r="F57" s="26">
        <f t="shared" si="1"/>
        <v>100.20011204524282</v>
      </c>
    </row>
    <row r="58" spans="1:6" x14ac:dyDescent="0.3">
      <c r="C58">
        <v>0</v>
      </c>
      <c r="D58" s="8">
        <f t="shared" si="0"/>
        <v>0</v>
      </c>
      <c r="E58" s="1">
        <v>0</v>
      </c>
      <c r="F58" s="26">
        <v>0</v>
      </c>
    </row>
    <row r="59" spans="1:6" s="5" customFormat="1" ht="18" x14ac:dyDescent="0.35">
      <c r="A59" s="5" t="s">
        <v>24</v>
      </c>
      <c r="D59" s="8">
        <f t="shared" si="0"/>
        <v>0</v>
      </c>
      <c r="E59" s="6"/>
      <c r="F59" s="26">
        <v>0</v>
      </c>
    </row>
    <row r="60" spans="1:6" x14ac:dyDescent="0.3">
      <c r="A60" s="7">
        <v>3111</v>
      </c>
      <c r="B60" s="7" t="s">
        <v>25</v>
      </c>
      <c r="C60" s="8">
        <v>4506554</v>
      </c>
      <c r="D60" s="8">
        <f t="shared" si="0"/>
        <v>0</v>
      </c>
      <c r="E60" s="8">
        <v>4506554</v>
      </c>
      <c r="F60" s="26">
        <f t="shared" si="1"/>
        <v>100</v>
      </c>
    </row>
    <row r="61" spans="1:6" s="2" customFormat="1" x14ac:dyDescent="0.3">
      <c r="A61" s="9">
        <v>311</v>
      </c>
      <c r="B61" s="9" t="s">
        <v>26</v>
      </c>
      <c r="C61" s="10">
        <v>4506554</v>
      </c>
      <c r="D61" s="8">
        <f t="shared" si="0"/>
        <v>0</v>
      </c>
      <c r="E61" s="10">
        <v>4506554</v>
      </c>
      <c r="F61" s="26">
        <f t="shared" si="1"/>
        <v>100</v>
      </c>
    </row>
    <row r="62" spans="1:6" x14ac:dyDescent="0.3">
      <c r="A62" s="7">
        <v>3121</v>
      </c>
      <c r="B62" s="7" t="s">
        <v>55</v>
      </c>
      <c r="C62" s="8">
        <v>252830</v>
      </c>
      <c r="D62" s="8">
        <f t="shared" si="0"/>
        <v>0</v>
      </c>
      <c r="E62" s="8">
        <v>252830</v>
      </c>
      <c r="F62" s="26">
        <f t="shared" si="1"/>
        <v>100</v>
      </c>
    </row>
    <row r="63" spans="1:6" s="2" customFormat="1" x14ac:dyDescent="0.3">
      <c r="A63" s="9">
        <v>312</v>
      </c>
      <c r="B63" s="9" t="s">
        <v>56</v>
      </c>
      <c r="C63" s="10">
        <v>252830</v>
      </c>
      <c r="D63" s="8">
        <f t="shared" si="0"/>
        <v>0</v>
      </c>
      <c r="E63" s="10">
        <v>252830</v>
      </c>
      <c r="F63" s="26">
        <f t="shared" si="1"/>
        <v>100</v>
      </c>
    </row>
    <row r="64" spans="1:6" x14ac:dyDescent="0.3">
      <c r="A64" s="7">
        <v>3132</v>
      </c>
      <c r="B64" s="7" t="s">
        <v>58</v>
      </c>
      <c r="C64" s="8">
        <v>722630</v>
      </c>
      <c r="D64" s="8">
        <f t="shared" si="0"/>
        <v>0</v>
      </c>
      <c r="E64" s="8">
        <v>722630</v>
      </c>
      <c r="F64" s="26">
        <f t="shared" si="1"/>
        <v>100</v>
      </c>
    </row>
    <row r="65" spans="1:18" x14ac:dyDescent="0.3">
      <c r="A65" s="7">
        <v>3133</v>
      </c>
      <c r="B65" s="7" t="s">
        <v>59</v>
      </c>
      <c r="C65" s="8">
        <v>34</v>
      </c>
      <c r="D65" s="8">
        <f t="shared" si="0"/>
        <v>0</v>
      </c>
      <c r="E65" s="8">
        <v>34</v>
      </c>
      <c r="F65" s="26">
        <f t="shared" si="1"/>
        <v>100</v>
      </c>
    </row>
    <row r="66" spans="1:18" s="2" customFormat="1" x14ac:dyDescent="0.3">
      <c r="A66" s="9">
        <v>313</v>
      </c>
      <c r="B66" s="9" t="s">
        <v>57</v>
      </c>
      <c r="C66" s="10">
        <v>722664</v>
      </c>
      <c r="D66" s="8">
        <f t="shared" si="0"/>
        <v>0</v>
      </c>
      <c r="E66" s="10">
        <v>722664</v>
      </c>
      <c r="F66" s="26">
        <f t="shared" si="1"/>
        <v>100</v>
      </c>
    </row>
    <row r="67" spans="1:18" s="3" customFormat="1" ht="15.6" x14ac:dyDescent="0.3">
      <c r="A67" s="11">
        <v>31</v>
      </c>
      <c r="B67" s="11" t="s">
        <v>31</v>
      </c>
      <c r="C67" s="12">
        <v>5482048</v>
      </c>
      <c r="D67" s="8">
        <f t="shared" si="0"/>
        <v>0</v>
      </c>
      <c r="E67" s="12">
        <v>5482048</v>
      </c>
      <c r="F67" s="26">
        <f t="shared" si="1"/>
        <v>100</v>
      </c>
    </row>
    <row r="68" spans="1:18" x14ac:dyDescent="0.3">
      <c r="A68" s="7">
        <v>3211</v>
      </c>
      <c r="B68" s="7" t="s">
        <v>27</v>
      </c>
      <c r="C68" s="8">
        <v>20530</v>
      </c>
      <c r="D68" s="8">
        <f t="shared" si="0"/>
        <v>0</v>
      </c>
      <c r="E68" s="8">
        <v>20530</v>
      </c>
      <c r="F68" s="26">
        <f t="shared" si="1"/>
        <v>100</v>
      </c>
    </row>
    <row r="69" spans="1:18" x14ac:dyDescent="0.3">
      <c r="A69" s="7">
        <v>3212</v>
      </c>
      <c r="B69" s="7" t="s">
        <v>28</v>
      </c>
      <c r="C69" s="8">
        <v>223000</v>
      </c>
      <c r="D69" s="8">
        <f t="shared" si="0"/>
        <v>0</v>
      </c>
      <c r="E69" s="8">
        <v>223000</v>
      </c>
      <c r="F69" s="26">
        <f t="shared" si="1"/>
        <v>100</v>
      </c>
    </row>
    <row r="70" spans="1:18" x14ac:dyDescent="0.3">
      <c r="A70" s="7">
        <v>3213</v>
      </c>
      <c r="B70" s="7" t="s">
        <v>29</v>
      </c>
      <c r="C70" s="8">
        <v>0</v>
      </c>
      <c r="D70" s="8">
        <f t="shared" si="0"/>
        <v>0</v>
      </c>
      <c r="E70" s="8">
        <v>0</v>
      </c>
      <c r="F70" s="26">
        <v>0</v>
      </c>
    </row>
    <row r="71" spans="1:18" s="2" customFormat="1" x14ac:dyDescent="0.3">
      <c r="A71" s="9">
        <v>321</v>
      </c>
      <c r="B71" s="9" t="s">
        <v>30</v>
      </c>
      <c r="C71" s="10">
        <v>243530</v>
      </c>
      <c r="D71" s="8">
        <f t="shared" si="0"/>
        <v>0</v>
      </c>
      <c r="E71" s="9">
        <v>243530</v>
      </c>
      <c r="F71" s="26">
        <f t="shared" si="1"/>
        <v>100</v>
      </c>
      <c r="Q71"/>
      <c r="R71"/>
    </row>
    <row r="72" spans="1:18" x14ac:dyDescent="0.3">
      <c r="A72" s="7">
        <v>3221</v>
      </c>
      <c r="B72" s="7" t="s">
        <v>60</v>
      </c>
      <c r="C72" s="8">
        <v>62038</v>
      </c>
      <c r="D72" s="8">
        <f t="shared" si="0"/>
        <v>0</v>
      </c>
      <c r="E72" s="8">
        <v>62038</v>
      </c>
      <c r="F72" s="26">
        <f t="shared" si="1"/>
        <v>100</v>
      </c>
      <c r="Q72" s="2"/>
      <c r="R72" s="2"/>
    </row>
    <row r="73" spans="1:18" x14ac:dyDescent="0.3">
      <c r="A73" s="7">
        <v>3222</v>
      </c>
      <c r="B73" s="7" t="s">
        <v>32</v>
      </c>
      <c r="C73" s="8">
        <v>233772</v>
      </c>
      <c r="D73" s="8">
        <f t="shared" ref="D73:D112" si="2">E73-C73</f>
        <v>0</v>
      </c>
      <c r="E73" s="8">
        <v>233772</v>
      </c>
      <c r="F73" s="26">
        <f t="shared" ref="F73:F112" si="3">(E73/C73)*100</f>
        <v>100</v>
      </c>
    </row>
    <row r="74" spans="1:18" x14ac:dyDescent="0.3">
      <c r="A74" s="7">
        <v>3223</v>
      </c>
      <c r="B74" s="7" t="s">
        <v>33</v>
      </c>
      <c r="C74" s="8">
        <v>113550</v>
      </c>
      <c r="D74" s="8">
        <f t="shared" si="2"/>
        <v>13720</v>
      </c>
      <c r="E74" s="8">
        <v>127270</v>
      </c>
      <c r="F74" s="26">
        <f t="shared" si="3"/>
        <v>112.08278291501541</v>
      </c>
    </row>
    <row r="75" spans="1:18" x14ac:dyDescent="0.3">
      <c r="A75" s="7">
        <v>3224</v>
      </c>
      <c r="B75" s="7" t="s">
        <v>34</v>
      </c>
      <c r="C75" s="8">
        <v>23617</v>
      </c>
      <c r="D75" s="8">
        <f t="shared" si="2"/>
        <v>0</v>
      </c>
      <c r="E75" s="8">
        <v>23617</v>
      </c>
      <c r="F75" s="26">
        <f t="shared" si="3"/>
        <v>100</v>
      </c>
    </row>
    <row r="76" spans="1:18" x14ac:dyDescent="0.3">
      <c r="A76" s="7">
        <v>3225</v>
      </c>
      <c r="B76" s="7" t="s">
        <v>35</v>
      </c>
      <c r="C76" s="8">
        <v>19026</v>
      </c>
      <c r="D76" s="8">
        <f t="shared" si="2"/>
        <v>0</v>
      </c>
      <c r="E76" s="8">
        <v>19026</v>
      </c>
      <c r="F76" s="26">
        <f t="shared" si="3"/>
        <v>100</v>
      </c>
    </row>
    <row r="77" spans="1:18" x14ac:dyDescent="0.3">
      <c r="A77" s="7">
        <v>3227</v>
      </c>
      <c r="B77" s="7" t="s">
        <v>66</v>
      </c>
      <c r="C77" s="8">
        <v>0</v>
      </c>
      <c r="D77" s="8">
        <f t="shared" si="2"/>
        <v>0</v>
      </c>
      <c r="E77" s="8">
        <v>0</v>
      </c>
      <c r="F77" s="26">
        <v>0</v>
      </c>
    </row>
    <row r="78" spans="1:18" s="2" customFormat="1" x14ac:dyDescent="0.3">
      <c r="A78" s="9">
        <v>322</v>
      </c>
      <c r="B78" s="9" t="s">
        <v>37</v>
      </c>
      <c r="C78" s="9">
        <v>452003</v>
      </c>
      <c r="D78" s="8">
        <f t="shared" si="2"/>
        <v>13720</v>
      </c>
      <c r="E78" s="9">
        <v>465723</v>
      </c>
      <c r="F78" s="26">
        <f t="shared" si="3"/>
        <v>103.03537808377379</v>
      </c>
    </row>
    <row r="79" spans="1:18" x14ac:dyDescent="0.3">
      <c r="A79" s="7">
        <v>3231</v>
      </c>
      <c r="B79" s="7" t="s">
        <v>38</v>
      </c>
      <c r="C79" s="8">
        <v>10584</v>
      </c>
      <c r="D79" s="8">
        <f t="shared" si="2"/>
        <v>0</v>
      </c>
      <c r="E79" s="8">
        <v>10584</v>
      </c>
      <c r="F79" s="26">
        <f t="shared" si="3"/>
        <v>100</v>
      </c>
    </row>
    <row r="80" spans="1:18" x14ac:dyDescent="0.3">
      <c r="A80" s="7">
        <v>3232</v>
      </c>
      <c r="B80" s="7" t="s">
        <v>39</v>
      </c>
      <c r="C80" s="8">
        <v>150668</v>
      </c>
      <c r="D80" s="8">
        <f t="shared" si="2"/>
        <v>0</v>
      </c>
      <c r="E80" s="8">
        <v>150668</v>
      </c>
      <c r="F80" s="26">
        <f t="shared" si="3"/>
        <v>100</v>
      </c>
    </row>
    <row r="81" spans="1:6" x14ac:dyDescent="0.3">
      <c r="A81" s="7">
        <v>3233</v>
      </c>
      <c r="B81" s="7" t="s">
        <v>86</v>
      </c>
      <c r="C81" s="8"/>
      <c r="D81" s="8">
        <f t="shared" si="2"/>
        <v>0</v>
      </c>
      <c r="E81" s="8"/>
      <c r="F81" s="26">
        <v>0</v>
      </c>
    </row>
    <row r="82" spans="1:6" x14ac:dyDescent="0.3">
      <c r="A82" s="7">
        <v>3234</v>
      </c>
      <c r="B82" s="7" t="s">
        <v>40</v>
      </c>
      <c r="C82" s="8">
        <v>30173</v>
      </c>
      <c r="D82" s="8">
        <f t="shared" si="2"/>
        <v>0</v>
      </c>
      <c r="E82" s="8">
        <v>30173</v>
      </c>
      <c r="F82" s="26">
        <f t="shared" si="3"/>
        <v>100</v>
      </c>
    </row>
    <row r="83" spans="1:6" x14ac:dyDescent="0.3">
      <c r="A83" s="7">
        <v>3235</v>
      </c>
      <c r="B83" s="7" t="s">
        <v>73</v>
      </c>
      <c r="C83" s="8">
        <v>0</v>
      </c>
      <c r="D83" s="8">
        <f t="shared" si="2"/>
        <v>0</v>
      </c>
      <c r="E83" s="8">
        <v>0</v>
      </c>
      <c r="F83" s="26">
        <v>0</v>
      </c>
    </row>
    <row r="84" spans="1:6" x14ac:dyDescent="0.3">
      <c r="A84" s="7">
        <v>3236</v>
      </c>
      <c r="B84" s="7" t="s">
        <v>36</v>
      </c>
      <c r="C84" s="8">
        <v>22150</v>
      </c>
      <c r="D84" s="8">
        <f t="shared" si="2"/>
        <v>0</v>
      </c>
      <c r="E84" s="8">
        <v>22150</v>
      </c>
      <c r="F84" s="26">
        <f t="shared" si="3"/>
        <v>100</v>
      </c>
    </row>
    <row r="85" spans="1:6" x14ac:dyDescent="0.3">
      <c r="A85" s="7">
        <v>3237</v>
      </c>
      <c r="B85" s="7" t="s">
        <v>74</v>
      </c>
      <c r="C85" s="8">
        <v>25217</v>
      </c>
      <c r="D85" s="8">
        <f t="shared" si="2"/>
        <v>0</v>
      </c>
      <c r="E85" s="8">
        <v>25217</v>
      </c>
      <c r="F85" s="26">
        <f t="shared" si="3"/>
        <v>100</v>
      </c>
    </row>
    <row r="86" spans="1:6" x14ac:dyDescent="0.3">
      <c r="A86" s="7">
        <v>3238</v>
      </c>
      <c r="B86" s="7" t="s">
        <v>61</v>
      </c>
      <c r="C86" s="8">
        <v>16050</v>
      </c>
      <c r="D86" s="8">
        <f t="shared" si="2"/>
        <v>0</v>
      </c>
      <c r="E86" s="8">
        <v>16050</v>
      </c>
      <c r="F86" s="26">
        <f t="shared" si="3"/>
        <v>100</v>
      </c>
    </row>
    <row r="87" spans="1:6" x14ac:dyDescent="0.3">
      <c r="A87" s="7">
        <v>3239</v>
      </c>
      <c r="B87" s="7" t="s">
        <v>62</v>
      </c>
      <c r="C87" s="8">
        <v>29581</v>
      </c>
      <c r="D87" s="8">
        <f t="shared" si="2"/>
        <v>0</v>
      </c>
      <c r="E87" s="8">
        <v>29581</v>
      </c>
      <c r="F87" s="26">
        <f t="shared" si="3"/>
        <v>100</v>
      </c>
    </row>
    <row r="88" spans="1:6" s="2" customFormat="1" x14ac:dyDescent="0.3">
      <c r="A88" s="9">
        <v>323</v>
      </c>
      <c r="B88" s="9" t="s">
        <v>41</v>
      </c>
      <c r="C88" s="9">
        <v>284423</v>
      </c>
      <c r="D88" s="8">
        <f t="shared" si="2"/>
        <v>0</v>
      </c>
      <c r="E88" s="9">
        <v>284423</v>
      </c>
      <c r="F88" s="26">
        <f t="shared" si="3"/>
        <v>100</v>
      </c>
    </row>
    <row r="89" spans="1:6" s="2" customFormat="1" x14ac:dyDescent="0.3">
      <c r="A89" s="18">
        <v>3241</v>
      </c>
      <c r="B89" s="18" t="s">
        <v>81</v>
      </c>
      <c r="C89" s="18">
        <v>2860</v>
      </c>
      <c r="D89" s="8">
        <f t="shared" si="2"/>
        <v>0</v>
      </c>
      <c r="E89" s="19">
        <v>2860</v>
      </c>
      <c r="F89" s="26">
        <v>0</v>
      </c>
    </row>
    <row r="90" spans="1:6" s="2" customFormat="1" x14ac:dyDescent="0.3">
      <c r="A90" s="9">
        <v>324</v>
      </c>
      <c r="B90" s="9" t="s">
        <v>81</v>
      </c>
      <c r="C90" s="9">
        <v>2860</v>
      </c>
      <c r="D90" s="8">
        <f t="shared" si="2"/>
        <v>0</v>
      </c>
      <c r="E90" s="9">
        <v>2860</v>
      </c>
      <c r="F90" s="26">
        <v>0</v>
      </c>
    </row>
    <row r="91" spans="1:6" x14ac:dyDescent="0.3">
      <c r="A91" s="7">
        <v>3292</v>
      </c>
      <c r="B91" s="7" t="s">
        <v>42</v>
      </c>
      <c r="C91" s="8">
        <v>7000</v>
      </c>
      <c r="D91" s="8">
        <f t="shared" si="2"/>
        <v>0</v>
      </c>
      <c r="E91" s="8">
        <v>7000</v>
      </c>
      <c r="F91" s="26">
        <f t="shared" si="3"/>
        <v>100</v>
      </c>
    </row>
    <row r="92" spans="1:6" x14ac:dyDescent="0.3">
      <c r="A92" s="7">
        <v>3293</v>
      </c>
      <c r="B92" s="7" t="s">
        <v>43</v>
      </c>
      <c r="C92" s="8">
        <v>2160</v>
      </c>
      <c r="D92" s="8">
        <f t="shared" si="2"/>
        <v>0</v>
      </c>
      <c r="E92" s="8">
        <v>2160</v>
      </c>
      <c r="F92" s="26">
        <f t="shared" si="3"/>
        <v>100</v>
      </c>
    </row>
    <row r="93" spans="1:6" x14ac:dyDescent="0.3">
      <c r="A93" s="7">
        <v>3295</v>
      </c>
      <c r="B93" s="7" t="s">
        <v>44</v>
      </c>
      <c r="C93" s="8">
        <v>13200</v>
      </c>
      <c r="D93" s="8">
        <f t="shared" si="2"/>
        <v>0</v>
      </c>
      <c r="E93" s="8">
        <v>13200</v>
      </c>
      <c r="F93" s="26">
        <f t="shared" si="3"/>
        <v>100</v>
      </c>
    </row>
    <row r="94" spans="1:6" x14ac:dyDescent="0.3">
      <c r="A94" s="7">
        <v>3296</v>
      </c>
      <c r="B94" s="7" t="s">
        <v>87</v>
      </c>
      <c r="C94" s="8">
        <v>0</v>
      </c>
      <c r="D94" s="8">
        <f t="shared" si="2"/>
        <v>0</v>
      </c>
      <c r="E94" s="8">
        <v>0</v>
      </c>
      <c r="F94" s="26">
        <v>0</v>
      </c>
    </row>
    <row r="95" spans="1:6" x14ac:dyDescent="0.3">
      <c r="A95" s="7">
        <v>3299</v>
      </c>
      <c r="B95" s="7" t="s">
        <v>63</v>
      </c>
      <c r="C95" s="8">
        <v>29440</v>
      </c>
      <c r="D95" s="8">
        <f t="shared" si="2"/>
        <v>0</v>
      </c>
      <c r="E95" s="8">
        <v>29440</v>
      </c>
      <c r="F95" s="26">
        <f t="shared" si="3"/>
        <v>100</v>
      </c>
    </row>
    <row r="96" spans="1:6" s="2" customFormat="1" x14ac:dyDescent="0.3">
      <c r="A96" s="9">
        <v>329</v>
      </c>
      <c r="B96" s="9" t="s">
        <v>45</v>
      </c>
      <c r="C96" s="9">
        <v>51800</v>
      </c>
      <c r="D96" s="8">
        <f t="shared" si="2"/>
        <v>0</v>
      </c>
      <c r="E96" s="9">
        <v>51800</v>
      </c>
      <c r="F96" s="26">
        <f t="shared" si="3"/>
        <v>100</v>
      </c>
    </row>
    <row r="97" spans="1:6" s="3" customFormat="1" ht="15.6" x14ac:dyDescent="0.3">
      <c r="A97" s="11">
        <v>32</v>
      </c>
      <c r="B97" s="11" t="s">
        <v>46</v>
      </c>
      <c r="C97" s="12">
        <v>1034616</v>
      </c>
      <c r="D97" s="8">
        <f t="shared" si="2"/>
        <v>13720</v>
      </c>
      <c r="E97" s="12">
        <v>1048336</v>
      </c>
      <c r="F97" s="26">
        <f t="shared" si="3"/>
        <v>101.32609586551919</v>
      </c>
    </row>
    <row r="98" spans="1:6" x14ac:dyDescent="0.3">
      <c r="A98" s="7">
        <v>3431</v>
      </c>
      <c r="B98" s="7" t="s">
        <v>47</v>
      </c>
      <c r="C98" s="8">
        <v>5100</v>
      </c>
      <c r="D98" s="8">
        <f t="shared" si="2"/>
        <v>0</v>
      </c>
      <c r="E98" s="8">
        <v>5100</v>
      </c>
      <c r="F98" s="26">
        <f t="shared" si="3"/>
        <v>100</v>
      </c>
    </row>
    <row r="99" spans="1:6" x14ac:dyDescent="0.3">
      <c r="A99" s="7">
        <v>3433</v>
      </c>
      <c r="B99" s="7" t="s">
        <v>88</v>
      </c>
      <c r="C99" s="8">
        <v>802</v>
      </c>
      <c r="D99" s="8">
        <f t="shared" si="2"/>
        <v>0</v>
      </c>
      <c r="E99" s="8">
        <v>802</v>
      </c>
      <c r="F99" s="26">
        <f t="shared" si="3"/>
        <v>100</v>
      </c>
    </row>
    <row r="100" spans="1:6" s="2" customFormat="1" x14ac:dyDescent="0.3">
      <c r="A100" s="9">
        <v>343</v>
      </c>
      <c r="B100" s="9" t="s">
        <v>48</v>
      </c>
      <c r="C100" s="10">
        <v>5902</v>
      </c>
      <c r="D100" s="8">
        <f t="shared" si="2"/>
        <v>0</v>
      </c>
      <c r="E100" s="10">
        <v>5902</v>
      </c>
      <c r="F100" s="26">
        <f t="shared" si="3"/>
        <v>100</v>
      </c>
    </row>
    <row r="101" spans="1:6" s="3" customFormat="1" ht="15.6" x14ac:dyDescent="0.3">
      <c r="A101" s="11">
        <v>34</v>
      </c>
      <c r="B101" s="11" t="s">
        <v>49</v>
      </c>
      <c r="C101" s="12">
        <v>5902</v>
      </c>
      <c r="D101" s="8">
        <f t="shared" si="2"/>
        <v>0</v>
      </c>
      <c r="E101" s="12">
        <v>5902</v>
      </c>
      <c r="F101" s="26">
        <f t="shared" si="3"/>
        <v>100</v>
      </c>
    </row>
    <row r="102" spans="1:6" s="20" customFormat="1" x14ac:dyDescent="0.3">
      <c r="A102" s="18">
        <v>3722</v>
      </c>
      <c r="B102" s="18" t="s">
        <v>69</v>
      </c>
      <c r="C102" s="19">
        <v>174726</v>
      </c>
      <c r="D102" s="8">
        <f t="shared" si="2"/>
        <v>0</v>
      </c>
      <c r="E102" s="19">
        <v>174726</v>
      </c>
      <c r="F102" s="26">
        <f t="shared" si="3"/>
        <v>100</v>
      </c>
    </row>
    <row r="103" spans="1:6" s="2" customFormat="1" x14ac:dyDescent="0.3">
      <c r="A103" s="9">
        <v>372</v>
      </c>
      <c r="B103" s="9" t="s">
        <v>70</v>
      </c>
      <c r="C103" s="10">
        <v>174726</v>
      </c>
      <c r="D103" s="8">
        <f t="shared" si="2"/>
        <v>0</v>
      </c>
      <c r="E103" s="9">
        <v>174726</v>
      </c>
      <c r="F103" s="26">
        <f t="shared" si="3"/>
        <v>100</v>
      </c>
    </row>
    <row r="104" spans="1:6" s="3" customFormat="1" ht="15.6" x14ac:dyDescent="0.3">
      <c r="A104" s="11">
        <v>37</v>
      </c>
      <c r="B104" s="11" t="s">
        <v>71</v>
      </c>
      <c r="C104" s="12">
        <v>174726</v>
      </c>
      <c r="D104" s="8">
        <f t="shared" si="2"/>
        <v>0</v>
      </c>
      <c r="E104" s="11">
        <v>174726</v>
      </c>
      <c r="F104" s="26">
        <f t="shared" si="3"/>
        <v>100</v>
      </c>
    </row>
    <row r="105" spans="1:6" s="4" customFormat="1" ht="18" x14ac:dyDescent="0.35">
      <c r="A105" s="13">
        <v>3</v>
      </c>
      <c r="B105" s="13" t="s">
        <v>50</v>
      </c>
      <c r="C105" s="14">
        <v>6697292</v>
      </c>
      <c r="D105" s="8">
        <f t="shared" si="2"/>
        <v>13720</v>
      </c>
      <c r="E105" s="14">
        <v>6711012</v>
      </c>
      <c r="F105" s="26">
        <f t="shared" si="3"/>
        <v>100.20485891909745</v>
      </c>
    </row>
    <row r="106" spans="1:6" s="4" customFormat="1" ht="18" x14ac:dyDescent="0.35">
      <c r="A106" s="30">
        <v>42129</v>
      </c>
      <c r="B106" s="31" t="s">
        <v>103</v>
      </c>
      <c r="C106" s="29">
        <v>45334</v>
      </c>
      <c r="D106" s="8">
        <f t="shared" si="2"/>
        <v>0</v>
      </c>
      <c r="E106" s="32">
        <v>45334</v>
      </c>
      <c r="F106" s="26">
        <f t="shared" si="3"/>
        <v>100</v>
      </c>
    </row>
    <row r="107" spans="1:6" x14ac:dyDescent="0.3">
      <c r="A107" s="7">
        <v>4227</v>
      </c>
      <c r="B107" s="7" t="s">
        <v>75</v>
      </c>
      <c r="C107" s="1">
        <v>105533</v>
      </c>
      <c r="D107" s="8">
        <f t="shared" si="2"/>
        <v>0</v>
      </c>
      <c r="E107" s="8">
        <v>105533</v>
      </c>
      <c r="F107" s="26">
        <f t="shared" si="3"/>
        <v>100</v>
      </c>
    </row>
    <row r="108" spans="1:6" s="2" customFormat="1" x14ac:dyDescent="0.3">
      <c r="A108" s="9">
        <v>422</v>
      </c>
      <c r="B108" s="9" t="s">
        <v>51</v>
      </c>
      <c r="C108" s="8">
        <v>105533</v>
      </c>
      <c r="D108" s="8">
        <f t="shared" si="2"/>
        <v>0</v>
      </c>
      <c r="E108" s="10">
        <v>105533</v>
      </c>
      <c r="F108" s="26">
        <f t="shared" si="3"/>
        <v>100</v>
      </c>
    </row>
    <row r="109" spans="1:6" s="2" customFormat="1" x14ac:dyDescent="0.3">
      <c r="A109" s="9">
        <v>424</v>
      </c>
      <c r="B109" s="9" t="s">
        <v>52</v>
      </c>
      <c r="C109" s="10">
        <v>8000</v>
      </c>
      <c r="D109" s="8">
        <f t="shared" si="2"/>
        <v>0</v>
      </c>
      <c r="E109" s="10">
        <v>8000</v>
      </c>
      <c r="F109" s="26">
        <f t="shared" si="3"/>
        <v>100</v>
      </c>
    </row>
    <row r="110" spans="1:6" s="3" customFormat="1" ht="15.6" x14ac:dyDescent="0.3">
      <c r="A110" s="11">
        <v>42</v>
      </c>
      <c r="B110" s="11" t="s">
        <v>76</v>
      </c>
      <c r="C110" s="12">
        <v>158867</v>
      </c>
      <c r="D110" s="8">
        <f t="shared" si="2"/>
        <v>0</v>
      </c>
      <c r="E110" s="12">
        <v>158867</v>
      </c>
      <c r="F110" s="26">
        <f t="shared" si="3"/>
        <v>100</v>
      </c>
    </row>
    <row r="111" spans="1:6" s="4" customFormat="1" ht="18" x14ac:dyDescent="0.35">
      <c r="A111" s="13">
        <v>4</v>
      </c>
      <c r="B111" s="13" t="s">
        <v>53</v>
      </c>
      <c r="C111" s="14">
        <v>158867</v>
      </c>
      <c r="D111" s="8">
        <f t="shared" si="2"/>
        <v>0</v>
      </c>
      <c r="E111" s="14">
        <v>158867</v>
      </c>
      <c r="F111" s="26">
        <f t="shared" si="3"/>
        <v>100</v>
      </c>
    </row>
    <row r="112" spans="1:6" s="4" customFormat="1" ht="18" x14ac:dyDescent="0.35">
      <c r="A112" s="13"/>
      <c r="B112" s="13" t="s">
        <v>54</v>
      </c>
      <c r="C112" s="14">
        <v>6856159</v>
      </c>
      <c r="D112" s="8">
        <f t="shared" si="2"/>
        <v>13720</v>
      </c>
      <c r="E112" s="14">
        <v>6869879</v>
      </c>
      <c r="F112" s="26">
        <f t="shared" si="3"/>
        <v>100.20011204524282</v>
      </c>
    </row>
    <row r="114" spans="2:6" x14ac:dyDescent="0.3">
      <c r="B114" t="s">
        <v>111</v>
      </c>
    </row>
    <row r="117" spans="2:6" x14ac:dyDescent="0.3">
      <c r="B117" t="s">
        <v>83</v>
      </c>
      <c r="F117"/>
    </row>
    <row r="118" spans="2:6" x14ac:dyDescent="0.3">
      <c r="B118" t="s">
        <v>84</v>
      </c>
      <c r="D118" s="1" t="s">
        <v>89</v>
      </c>
    </row>
  </sheetData>
  <mergeCells count="3">
    <mergeCell ref="A1:F1"/>
    <mergeCell ref="A2:F2"/>
    <mergeCell ref="A3:F3"/>
  </mergeCells>
  <pageMargins left="0.11811023622047245" right="0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Učitelj</cp:lastModifiedBy>
  <cp:lastPrinted>2022-12-29T18:44:25Z</cp:lastPrinted>
  <dcterms:created xsi:type="dcterms:W3CDTF">2018-01-30T19:50:07Z</dcterms:created>
  <dcterms:modified xsi:type="dcterms:W3CDTF">2022-12-29T18:45:28Z</dcterms:modified>
</cp:coreProperties>
</file>